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3. Муниципальные закупки\Закупки 2025\ЭА - сопровождение ПО VipNet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Лист2!$A$1:$H$43</definedName>
  </definedNames>
  <calcPr calcId="162913" iterateDelta="1E-4"/>
</workbook>
</file>

<file path=xl/calcChain.xml><?xml version="1.0" encoding="utf-8"?>
<calcChain xmlns="http://schemas.openxmlformats.org/spreadsheetml/2006/main">
  <c r="H37" i="1" l="1"/>
  <c r="F36" i="1"/>
  <c r="E36" i="1"/>
  <c r="D36" i="1"/>
  <c r="C36" i="1"/>
  <c r="B36" i="1"/>
  <c r="H25" i="1"/>
  <c r="F25" i="1"/>
  <c r="E25" i="1"/>
  <c r="D25" i="1"/>
  <c r="C25" i="1"/>
  <c r="B25" i="1"/>
  <c r="G24" i="1"/>
  <c r="H20" i="1"/>
  <c r="F20" i="1"/>
  <c r="E20" i="1"/>
  <c r="D20" i="1"/>
  <c r="C20" i="1"/>
  <c r="B20" i="1"/>
  <c r="G19" i="1"/>
  <c r="H30" i="1" l="1"/>
  <c r="F30" i="1"/>
  <c r="E30" i="1"/>
  <c r="D30" i="1"/>
  <c r="C30" i="1"/>
  <c r="B30" i="1"/>
  <c r="G29" i="1"/>
  <c r="H35" i="1"/>
  <c r="F35" i="1"/>
  <c r="E35" i="1"/>
  <c r="D35" i="1"/>
  <c r="C35" i="1"/>
  <c r="B35" i="1"/>
  <c r="G34" i="1"/>
  <c r="D15" i="1" l="1"/>
  <c r="C15" i="1"/>
  <c r="B15" i="1"/>
  <c r="H15" i="1" l="1"/>
  <c r="F15" i="1"/>
  <c r="E15" i="1"/>
  <c r="G14" i="1"/>
</calcChain>
</file>

<file path=xl/sharedStrings.xml><?xml version="1.0" encoding="utf-8"?>
<sst xmlns="http://schemas.openxmlformats.org/spreadsheetml/2006/main" count="86" uniqueCount="43">
  <si>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</si>
  <si>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</si>
  <si>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</si>
  <si>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</si>
  <si>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</si>
  <si>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</si>
  <si>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</si>
  <si>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</si>
  <si>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</si>
  <si>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</si>
  <si>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</si>
  <si>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</si>
  <si>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</si>
  <si>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</si>
  <si>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</si>
  <si>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</si>
  <si>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</si>
  <si>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</si>
  <si>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</si>
  <si>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</si>
  <si>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</si>
  <si>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</si>
  <si>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</si>
  <si>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</si>
  <si>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</si>
  <si>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</si>
  <si>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Оказание услуг по сопровождению программного обеспечения VipNet</t>
  </si>
  <si>
    <t>штука</t>
  </si>
  <si>
    <t>Передача сертификата активации сервиса совместной технической поддержки ПО ViPNet Administrator 4.x (КС3)</t>
  </si>
  <si>
    <t>Передача сертификата активации сервиса совместной технической поддержки ПАК ViPNet Coordinator HW100 С 4.x (+unlim)</t>
  </si>
  <si>
    <t>Передача сертификата активации сервиса совместной технической поддержки программного обеспечения ViPNet Administrator 4.x (КС3) на срок 1 год. 
Уровень Расширенный. Для работы в сети ViPNet № 3901 (КС3).</t>
  </si>
  <si>
    <t>Передача сертификата активации сервиса совместной технической поддержки программно-аппаратного комплекса ViPNet Coordinator HW100 С 4.x (+unlim) на срок 1 год. 
Уровень Расширенный. Для работы в сети ViPNet № 3901 (КС3).</t>
  </si>
  <si>
    <t>Передача сертификата активации сервиса совместной технической поддержки ПО ViPNet Client for Windows 4.x (КС3)</t>
  </si>
  <si>
    <t>Передача сертификата активации сервиса совместной технической поддержки программного обеспечения ViPNet Client for Windows 4.x (КС3) на срок 1 год. 
Уровень Расширенный. Для работы в сети ViPNet № 3901 (КС3).</t>
  </si>
  <si>
    <t xml:space="preserve">Передача сертификата активации сервиса совместной технической поддержки ПО ViPNet IDS NS 3, лицензия ViPNet IDS NS VA1000 (vCPU4) </t>
  </si>
  <si>
    <t>Передача сертификата активации сервиса обновления баз решающих правил ПО ViPNet IDS NS 3</t>
  </si>
  <si>
    <t>Передача сертификата активации сервиса совместной технической поддержки программного обеспечения ViPNet IDS NS 3, лицензия ViPNet IDS NS VA1000 (vCPU4) на срок 1 год. 
Уровень Расширенный. Для работы в сети ViPNet № 3901 (КС3).</t>
  </si>
  <si>
    <t>Передача сертификата активации сервиса обновления баз решающих правил ПО ViPNet IDS NS 3, лицензия ViPNet IDS NS VA1000 (vCPU4) на срок 1 год.</t>
  </si>
  <si>
    <t>Дата составления: 09.12.2024</t>
  </si>
  <si>
    <t>коммерческое предложение от 09.12.2024 № 32412-02</t>
  </si>
  <si>
    <t>коммерческое предложение от 09.12.2024 № 120/05-12</t>
  </si>
  <si>
    <t>коммерческое предложение от 09.12.2024 № Ф-5027</t>
  </si>
  <si>
    <t>Код ОКПД2:
62.02.30.000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</si>
</sst>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sz val="9"/>
      <name val="Times New Roman"/>
      <family val="1"/>
      <charset val="1"/>
    </font>
    <font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0" fontId="4" fillId="5" borderId="0" xfId="0" applyFont="1" applyFill="1" applyAlignment="1"/>
    <xf numFmtId="0" fontId="3" fillId="0" borderId="9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topLeftCell="A23" zoomScale="145" zoomScaleNormal="145" zoomScaleSheetLayoutView="100" workbookViewId="0">
      <selection activeCell="B32" sqref="B32:D32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3" t="s">
        <v>23</v>
      </c>
      <c r="D6" s="53"/>
      <c r="E6" s="53"/>
      <c r="F6" s="53"/>
      <c r="G6" s="53"/>
      <c r="H6" s="53"/>
      <c r="I6" s="1"/>
      <c r="J6" s="1"/>
      <c r="K6" s="3"/>
      <c r="L6" s="3"/>
    </row>
    <row r="7" spans="1:12" s="6" customFormat="1" ht="47.25" customHeight="1" x14ac:dyDescent="0.2">
      <c r="A7" s="54" t="s">
        <v>21</v>
      </c>
      <c r="B7" s="54"/>
      <c r="C7" s="54" t="s">
        <v>22</v>
      </c>
      <c r="D7" s="54"/>
      <c r="E7" s="54"/>
      <c r="F7" s="54"/>
      <c r="G7" s="54"/>
      <c r="H7" s="54"/>
      <c r="I7" s="5"/>
      <c r="J7" s="5"/>
    </row>
    <row r="8" spans="1:12" s="8" customFormat="1" ht="31.5" customHeight="1" x14ac:dyDescent="0.2">
      <c r="A8" s="56" t="s">
        <v>12</v>
      </c>
      <c r="B8" s="56"/>
      <c r="C8" s="55" t="s">
        <v>26</v>
      </c>
      <c r="D8" s="55"/>
      <c r="E8" s="55"/>
      <c r="F8" s="55"/>
      <c r="G8" s="55"/>
      <c r="H8" s="55"/>
      <c r="I8" s="7"/>
      <c r="J8" s="7"/>
    </row>
    <row r="9" spans="1:12" ht="15" x14ac:dyDescent="0.25">
      <c r="A9" s="9" t="s">
        <v>0</v>
      </c>
      <c r="B9" s="57" t="s">
        <v>1</v>
      </c>
      <c r="C9" s="57"/>
      <c r="D9" s="57"/>
      <c r="E9" s="57"/>
      <c r="F9" s="57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30.75" customHeight="1" x14ac:dyDescent="0.2">
      <c r="A11" s="14" t="s">
        <v>13</v>
      </c>
      <c r="B11" s="50" t="s">
        <v>28</v>
      </c>
      <c r="C11" s="51"/>
      <c r="D11" s="51"/>
      <c r="E11" s="51"/>
      <c r="F11" s="52"/>
      <c r="G11" s="58" t="s">
        <v>42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43">
        <v>1</v>
      </c>
      <c r="C12" s="44"/>
      <c r="D12" s="44"/>
      <c r="E12" s="45" t="s">
        <v>27</v>
      </c>
      <c r="F12" s="46"/>
      <c r="G12" s="59"/>
      <c r="H12" s="17" t="s">
        <v>4</v>
      </c>
      <c r="I12" s="3"/>
      <c r="J12" s="3"/>
      <c r="K12" s="3"/>
      <c r="L12" s="3"/>
    </row>
    <row r="13" spans="1:12" ht="36.75" customHeight="1" x14ac:dyDescent="0.2">
      <c r="A13" s="18" t="s">
        <v>6</v>
      </c>
      <c r="B13" s="47" t="s">
        <v>30</v>
      </c>
      <c r="C13" s="48"/>
      <c r="D13" s="48"/>
      <c r="E13" s="48"/>
      <c r="F13" s="49"/>
      <c r="G13" s="42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0">
        <v>27990</v>
      </c>
      <c r="C14" s="40">
        <v>27990</v>
      </c>
      <c r="D14" s="40">
        <v>27990</v>
      </c>
      <c r="E14" s="19"/>
      <c r="F14" s="19"/>
      <c r="G14" s="39">
        <f>SUM(B14:F14)/3</f>
        <v>27990</v>
      </c>
      <c r="H14" s="20">
        <v>27990</v>
      </c>
      <c r="I14" s="3"/>
      <c r="J14" s="3"/>
      <c r="K14" s="3"/>
      <c r="L14" s="3"/>
    </row>
    <row r="15" spans="1:12" ht="15" x14ac:dyDescent="0.25">
      <c r="A15" s="21" t="s">
        <v>8</v>
      </c>
      <c r="B15" s="22">
        <f>B14*$B12</f>
        <v>27990</v>
      </c>
      <c r="C15" s="22">
        <f>C14*$B12</f>
        <v>27990</v>
      </c>
      <c r="D15" s="22">
        <f>D14*$B12</f>
        <v>27990</v>
      </c>
      <c r="E15" s="22">
        <f>E14*$B12</f>
        <v>0</v>
      </c>
      <c r="F15" s="22">
        <f>F14*$B12</f>
        <v>0</v>
      </c>
      <c r="G15" s="22"/>
      <c r="H15" s="23">
        <f>H14*$B12</f>
        <v>27990</v>
      </c>
      <c r="I15" s="3"/>
      <c r="J15" s="3"/>
      <c r="K15" s="3"/>
      <c r="L15" s="3"/>
    </row>
    <row r="16" spans="1:12" ht="30.75" customHeight="1" x14ac:dyDescent="0.2">
      <c r="A16" s="14" t="s">
        <v>13</v>
      </c>
      <c r="B16" s="50" t="s">
        <v>29</v>
      </c>
      <c r="C16" s="51"/>
      <c r="D16" s="51"/>
      <c r="E16" s="51"/>
      <c r="F16" s="52"/>
      <c r="G16" s="58" t="s">
        <v>42</v>
      </c>
      <c r="H16" s="15" t="s">
        <v>4</v>
      </c>
      <c r="I16" s="3"/>
      <c r="J16" s="3"/>
      <c r="K16" s="3"/>
      <c r="L16" s="3"/>
    </row>
    <row r="17" spans="1:12" ht="15" x14ac:dyDescent="0.2">
      <c r="A17" s="16" t="s">
        <v>5</v>
      </c>
      <c r="B17" s="43">
        <v>7</v>
      </c>
      <c r="C17" s="44"/>
      <c r="D17" s="44"/>
      <c r="E17" s="45" t="s">
        <v>27</v>
      </c>
      <c r="F17" s="46"/>
      <c r="G17" s="59"/>
      <c r="H17" s="17" t="s">
        <v>4</v>
      </c>
      <c r="I17" s="3"/>
      <c r="J17" s="3"/>
      <c r="K17" s="3"/>
      <c r="L17" s="3"/>
    </row>
    <row r="18" spans="1:12" ht="36.75" customHeight="1" x14ac:dyDescent="0.2">
      <c r="A18" s="18" t="s">
        <v>6</v>
      </c>
      <c r="B18" s="47" t="s">
        <v>31</v>
      </c>
      <c r="C18" s="48"/>
      <c r="D18" s="48"/>
      <c r="E18" s="48"/>
      <c r="F18" s="49"/>
      <c r="G18" s="42"/>
      <c r="H18" s="17" t="s">
        <v>4</v>
      </c>
      <c r="I18" s="3"/>
      <c r="J18" s="3"/>
      <c r="K18" s="3"/>
      <c r="L18" s="3"/>
    </row>
    <row r="19" spans="1:12" ht="15" x14ac:dyDescent="0.2">
      <c r="A19" s="16" t="s">
        <v>7</v>
      </c>
      <c r="B19" s="40">
        <v>54195</v>
      </c>
      <c r="C19" s="40">
        <v>54195</v>
      </c>
      <c r="D19" s="40">
        <v>54195</v>
      </c>
      <c r="E19" s="19"/>
      <c r="F19" s="19"/>
      <c r="G19" s="39">
        <f>SUM(B19:F19)/3</f>
        <v>54195</v>
      </c>
      <c r="H19" s="20">
        <v>54195</v>
      </c>
      <c r="I19" s="3"/>
      <c r="J19" s="3"/>
      <c r="K19" s="3"/>
      <c r="L19" s="3"/>
    </row>
    <row r="20" spans="1:12" ht="15" x14ac:dyDescent="0.25">
      <c r="A20" s="21" t="s">
        <v>8</v>
      </c>
      <c r="B20" s="22">
        <f>B19*$B17</f>
        <v>379365</v>
      </c>
      <c r="C20" s="22">
        <f>C19*$B17</f>
        <v>379365</v>
      </c>
      <c r="D20" s="22">
        <f>D19*$B17</f>
        <v>379365</v>
      </c>
      <c r="E20" s="22">
        <f>E19*$B17</f>
        <v>0</v>
      </c>
      <c r="F20" s="22">
        <f>F19*$B17</f>
        <v>0</v>
      </c>
      <c r="G20" s="22"/>
      <c r="H20" s="23">
        <f>H19*$B17</f>
        <v>379365</v>
      </c>
      <c r="I20" s="3"/>
      <c r="J20" s="3"/>
      <c r="K20" s="3"/>
      <c r="L20" s="3"/>
    </row>
    <row r="21" spans="1:12" ht="30.75" customHeight="1" x14ac:dyDescent="0.2">
      <c r="A21" s="14" t="s">
        <v>13</v>
      </c>
      <c r="B21" s="50" t="s">
        <v>32</v>
      </c>
      <c r="C21" s="51"/>
      <c r="D21" s="51"/>
      <c r="E21" s="51"/>
      <c r="F21" s="52"/>
      <c r="G21" s="58" t="s">
        <v>42</v>
      </c>
      <c r="H21" s="15" t="s">
        <v>4</v>
      </c>
      <c r="I21" s="3"/>
      <c r="J21" s="3"/>
      <c r="K21" s="3"/>
      <c r="L21" s="3"/>
    </row>
    <row r="22" spans="1:12" ht="15" x14ac:dyDescent="0.2">
      <c r="A22" s="16" t="s">
        <v>5</v>
      </c>
      <c r="B22" s="43">
        <v>140</v>
      </c>
      <c r="C22" s="44"/>
      <c r="D22" s="44"/>
      <c r="E22" s="45" t="s">
        <v>27</v>
      </c>
      <c r="F22" s="46"/>
      <c r="G22" s="59"/>
      <c r="H22" s="17" t="s">
        <v>4</v>
      </c>
      <c r="I22" s="3"/>
      <c r="J22" s="3"/>
      <c r="K22" s="3"/>
      <c r="L22" s="3"/>
    </row>
    <row r="23" spans="1:12" ht="36.75" customHeight="1" x14ac:dyDescent="0.2">
      <c r="A23" s="18" t="s">
        <v>6</v>
      </c>
      <c r="B23" s="47" t="s">
        <v>33</v>
      </c>
      <c r="C23" s="48"/>
      <c r="D23" s="48"/>
      <c r="E23" s="48"/>
      <c r="F23" s="49"/>
      <c r="G23" s="42"/>
      <c r="H23" s="17" t="s">
        <v>4</v>
      </c>
      <c r="I23" s="3"/>
      <c r="J23" s="3"/>
      <c r="K23" s="3"/>
      <c r="L23" s="3"/>
    </row>
    <row r="24" spans="1:12" ht="15" x14ac:dyDescent="0.2">
      <c r="A24" s="16" t="s">
        <v>7</v>
      </c>
      <c r="B24" s="40">
        <v>1792.5</v>
      </c>
      <c r="C24" s="40">
        <v>1792.5</v>
      </c>
      <c r="D24" s="40">
        <v>1792.5</v>
      </c>
      <c r="E24" s="19"/>
      <c r="F24" s="19"/>
      <c r="G24" s="39">
        <f>SUM(B24:F24)/3</f>
        <v>1792.5</v>
      </c>
      <c r="H24" s="20">
        <v>1792.5</v>
      </c>
      <c r="I24" s="3"/>
      <c r="J24" s="3"/>
      <c r="K24" s="3"/>
      <c r="L24" s="3"/>
    </row>
    <row r="25" spans="1:12" ht="15" x14ac:dyDescent="0.25">
      <c r="A25" s="21" t="s">
        <v>8</v>
      </c>
      <c r="B25" s="22">
        <f>B24*$B22</f>
        <v>250950</v>
      </c>
      <c r="C25" s="22">
        <f>C24*$B22</f>
        <v>250950</v>
      </c>
      <c r="D25" s="22">
        <f>D24*$B22</f>
        <v>250950</v>
      </c>
      <c r="E25" s="22">
        <f>E24*$B22</f>
        <v>0</v>
      </c>
      <c r="F25" s="22">
        <f>F24*$B22</f>
        <v>0</v>
      </c>
      <c r="G25" s="22"/>
      <c r="H25" s="23">
        <f>H24*$B22</f>
        <v>250950</v>
      </c>
      <c r="I25" s="3"/>
      <c r="J25" s="3"/>
      <c r="K25" s="3"/>
      <c r="L25" s="3"/>
    </row>
    <row r="26" spans="1:12" ht="30" customHeight="1" x14ac:dyDescent="0.2">
      <c r="A26" s="14" t="s">
        <v>13</v>
      </c>
      <c r="B26" s="50" t="s">
        <v>34</v>
      </c>
      <c r="C26" s="51"/>
      <c r="D26" s="51"/>
      <c r="E26" s="51"/>
      <c r="F26" s="52"/>
      <c r="G26" s="58" t="s">
        <v>42</v>
      </c>
      <c r="H26" s="15" t="s">
        <v>4</v>
      </c>
      <c r="I26" s="3"/>
      <c r="J26" s="3"/>
      <c r="K26" s="3"/>
      <c r="L26" s="3"/>
    </row>
    <row r="27" spans="1:12" ht="15" x14ac:dyDescent="0.2">
      <c r="A27" s="16" t="s">
        <v>5</v>
      </c>
      <c r="B27" s="43">
        <v>1</v>
      </c>
      <c r="C27" s="44"/>
      <c r="D27" s="44"/>
      <c r="E27" s="45" t="s">
        <v>27</v>
      </c>
      <c r="F27" s="46"/>
      <c r="G27" s="59"/>
      <c r="H27" s="17" t="s">
        <v>4</v>
      </c>
      <c r="I27" s="3"/>
      <c r="J27" s="3"/>
      <c r="K27" s="3"/>
      <c r="L27" s="3"/>
    </row>
    <row r="28" spans="1:12" ht="36.75" customHeight="1" x14ac:dyDescent="0.2">
      <c r="A28" s="18" t="s">
        <v>6</v>
      </c>
      <c r="B28" s="47" t="s">
        <v>36</v>
      </c>
      <c r="C28" s="48"/>
      <c r="D28" s="48"/>
      <c r="E28" s="48"/>
      <c r="F28" s="49"/>
      <c r="G28" s="42"/>
      <c r="H28" s="17" t="s">
        <v>4</v>
      </c>
      <c r="I28" s="3"/>
      <c r="J28" s="3"/>
      <c r="K28" s="3"/>
      <c r="L28" s="3"/>
    </row>
    <row r="29" spans="1:12" ht="15" x14ac:dyDescent="0.2">
      <c r="A29" s="16" t="s">
        <v>7</v>
      </c>
      <c r="B29" s="40">
        <v>57500</v>
      </c>
      <c r="C29" s="40">
        <v>57500</v>
      </c>
      <c r="D29" s="40">
        <v>57500</v>
      </c>
      <c r="E29" s="19"/>
      <c r="F29" s="19"/>
      <c r="G29" s="39">
        <f>SUM(B29:F29)/3</f>
        <v>57500</v>
      </c>
      <c r="H29" s="20">
        <v>57500</v>
      </c>
      <c r="I29" s="3"/>
      <c r="J29" s="3"/>
      <c r="K29" s="3"/>
      <c r="L29" s="3"/>
    </row>
    <row r="30" spans="1:12" ht="15" x14ac:dyDescent="0.25">
      <c r="A30" s="21" t="s">
        <v>8</v>
      </c>
      <c r="B30" s="22">
        <f>B29*$B27</f>
        <v>57500</v>
      </c>
      <c r="C30" s="22">
        <f>C29*$B27</f>
        <v>57500</v>
      </c>
      <c r="D30" s="22">
        <f>D29*$B27</f>
        <v>57500</v>
      </c>
      <c r="E30" s="22">
        <f>E29*$B27</f>
        <v>0</v>
      </c>
      <c r="F30" s="22">
        <f>F29*$B27</f>
        <v>0</v>
      </c>
      <c r="G30" s="22"/>
      <c r="H30" s="23">
        <f>H29*$B27</f>
        <v>57500</v>
      </c>
      <c r="I30" s="3"/>
      <c r="J30" s="3"/>
      <c r="K30" s="3"/>
      <c r="L30" s="3"/>
    </row>
    <row r="31" spans="1:12" ht="30.75" customHeight="1" x14ac:dyDescent="0.2">
      <c r="A31" s="14" t="s">
        <v>13</v>
      </c>
      <c r="B31" s="50" t="s">
        <v>35</v>
      </c>
      <c r="C31" s="51"/>
      <c r="D31" s="51"/>
      <c r="E31" s="51"/>
      <c r="F31" s="52"/>
      <c r="G31" s="58" t="s">
        <v>42</v>
      </c>
      <c r="H31" s="15" t="s">
        <v>4</v>
      </c>
      <c r="I31" s="3"/>
      <c r="J31" s="3"/>
      <c r="K31" s="3"/>
      <c r="L31" s="3"/>
    </row>
    <row r="32" spans="1:12" ht="15" x14ac:dyDescent="0.2">
      <c r="A32" s="16" t="s">
        <v>5</v>
      </c>
      <c r="B32" s="43">
        <v>1</v>
      </c>
      <c r="C32" s="44"/>
      <c r="D32" s="44"/>
      <c r="E32" s="45" t="s">
        <v>27</v>
      </c>
      <c r="F32" s="46"/>
      <c r="G32" s="59"/>
      <c r="H32" s="17" t="s">
        <v>4</v>
      </c>
      <c r="I32" s="3"/>
      <c r="J32" s="3"/>
      <c r="K32" s="3"/>
      <c r="L32" s="3"/>
    </row>
    <row r="33" spans="1:13" ht="24.75" customHeight="1" x14ac:dyDescent="0.2">
      <c r="A33" s="18" t="s">
        <v>6</v>
      </c>
      <c r="B33" s="47" t="s">
        <v>37</v>
      </c>
      <c r="C33" s="48"/>
      <c r="D33" s="48"/>
      <c r="E33" s="48"/>
      <c r="F33" s="49"/>
      <c r="G33" s="42"/>
      <c r="H33" s="17" t="s">
        <v>4</v>
      </c>
      <c r="I33" s="3"/>
      <c r="J33" s="3"/>
      <c r="K33" s="3"/>
      <c r="L33" s="3"/>
    </row>
    <row r="34" spans="1:13" ht="15" x14ac:dyDescent="0.2">
      <c r="A34" s="16" t="s">
        <v>7</v>
      </c>
      <c r="B34" s="40">
        <v>46000</v>
      </c>
      <c r="C34" s="40">
        <v>46000</v>
      </c>
      <c r="D34" s="40">
        <v>46000</v>
      </c>
      <c r="E34" s="19"/>
      <c r="F34" s="19"/>
      <c r="G34" s="39">
        <f>SUM(B34:F34)/3</f>
        <v>46000</v>
      </c>
      <c r="H34" s="20">
        <v>46000</v>
      </c>
      <c r="I34" s="3"/>
      <c r="J34" s="3"/>
      <c r="K34" s="3"/>
      <c r="L34" s="3"/>
    </row>
    <row r="35" spans="1:13" ht="15.75" thickBot="1" x14ac:dyDescent="0.3">
      <c r="A35" s="21" t="s">
        <v>8</v>
      </c>
      <c r="B35" s="22">
        <f>B34*$B32</f>
        <v>46000</v>
      </c>
      <c r="C35" s="22">
        <f>C34*$B32</f>
        <v>46000</v>
      </c>
      <c r="D35" s="22">
        <f>D34*$B32</f>
        <v>46000</v>
      </c>
      <c r="E35" s="22">
        <f>E34*$B32</f>
        <v>0</v>
      </c>
      <c r="F35" s="22">
        <f>F34*$B32</f>
        <v>0</v>
      </c>
      <c r="G35" s="22"/>
      <c r="H35" s="23">
        <f>H34*$B32</f>
        <v>46000</v>
      </c>
      <c r="I35" s="3"/>
      <c r="J35" s="3"/>
      <c r="K35" s="3"/>
      <c r="L35" s="3"/>
    </row>
    <row r="36" spans="1:13" ht="13.5" thickBot="1" x14ac:dyDescent="0.25">
      <c r="A36" s="24" t="s">
        <v>9</v>
      </c>
      <c r="B36" s="25">
        <f>B15+B20+B25+B30+B35</f>
        <v>761805</v>
      </c>
      <c r="C36" s="25">
        <f t="shared" ref="C36:D36" si="0">C15+C20+C25+C30+C35</f>
        <v>761805</v>
      </c>
      <c r="D36" s="25">
        <f t="shared" si="0"/>
        <v>761805</v>
      </c>
      <c r="E36" s="25">
        <f t="shared" ref="E36" si="1">E15+E20+E25+E30+E35</f>
        <v>0</v>
      </c>
      <c r="F36" s="25">
        <f t="shared" ref="F36" si="2">F15+F20+F25+F30+F35</f>
        <v>0</v>
      </c>
      <c r="G36" s="26"/>
      <c r="H36" s="26"/>
      <c r="I36" s="3"/>
      <c r="J36" s="3"/>
      <c r="K36" s="3"/>
      <c r="L36" s="3"/>
    </row>
    <row r="37" spans="1:13" s="31" customFormat="1" ht="15" x14ac:dyDescent="0.25">
      <c r="A37" s="27" t="s">
        <v>38</v>
      </c>
      <c r="B37" s="27"/>
      <c r="C37" s="27"/>
      <c r="D37" s="27"/>
      <c r="E37" s="27"/>
      <c r="F37" s="27"/>
      <c r="G37" s="28" t="s">
        <v>15</v>
      </c>
      <c r="H37" s="29">
        <f>H15+H20+H25+H30+H35</f>
        <v>761805</v>
      </c>
      <c r="I37" s="30"/>
      <c r="J37" s="30"/>
      <c r="K37" s="30"/>
      <c r="L37" s="30"/>
      <c r="M37" s="30"/>
    </row>
    <row r="38" spans="1:13" s="31" customFormat="1" ht="15" x14ac:dyDescent="0.25">
      <c r="A38" s="27"/>
      <c r="B38" s="27"/>
      <c r="C38" s="27"/>
      <c r="D38" s="27"/>
      <c r="E38" s="27"/>
      <c r="F38" s="27"/>
      <c r="G38" s="28"/>
      <c r="H38" s="29"/>
      <c r="I38" s="30"/>
      <c r="J38" s="30"/>
      <c r="K38" s="30"/>
      <c r="L38" s="30"/>
      <c r="M38" s="30"/>
    </row>
    <row r="39" spans="1:13" s="34" customFormat="1" ht="15" x14ac:dyDescent="0.25">
      <c r="A39" s="32" t="s">
        <v>18</v>
      </c>
      <c r="B39" s="41" t="s">
        <v>39</v>
      </c>
      <c r="C39" s="33"/>
      <c r="D39" s="33"/>
      <c r="E39" s="33"/>
      <c r="F39" s="33"/>
      <c r="G39" s="33"/>
      <c r="H39" s="33"/>
    </row>
    <row r="40" spans="1:13" s="34" customFormat="1" ht="15" x14ac:dyDescent="0.25">
      <c r="A40" s="32" t="s">
        <v>19</v>
      </c>
      <c r="B40" s="41" t="s">
        <v>40</v>
      </c>
      <c r="C40" s="33"/>
      <c r="D40" s="33"/>
      <c r="E40" s="33"/>
      <c r="F40" s="33"/>
      <c r="G40" s="33"/>
      <c r="H40" s="33"/>
    </row>
    <row r="41" spans="1:13" s="34" customFormat="1" ht="15" x14ac:dyDescent="0.25">
      <c r="A41" s="32" t="s">
        <v>20</v>
      </c>
      <c r="B41" s="41" t="s">
        <v>41</v>
      </c>
      <c r="C41" s="33"/>
      <c r="D41" s="33"/>
      <c r="E41" s="33"/>
      <c r="F41" s="33"/>
      <c r="G41" s="33"/>
      <c r="H41" s="33"/>
    </row>
    <row r="42" spans="1:13" s="31" customFormat="1" ht="15" x14ac:dyDescent="0.25">
      <c r="A42" s="27"/>
      <c r="B42" s="27"/>
      <c r="C42" s="27"/>
      <c r="D42" s="27"/>
      <c r="E42" s="27"/>
      <c r="F42" s="27"/>
      <c r="G42" s="27"/>
      <c r="H42" s="27"/>
    </row>
    <row r="43" spans="1:13" ht="15" x14ac:dyDescent="0.25">
      <c r="A43" s="27" t="s">
        <v>16</v>
      </c>
      <c r="B43" s="35"/>
      <c r="C43" s="35"/>
      <c r="D43" s="35"/>
      <c r="E43" s="35"/>
      <c r="F43" s="35"/>
      <c r="G43" s="35"/>
      <c r="H43" s="28" t="s">
        <v>17</v>
      </c>
      <c r="I43" s="3"/>
      <c r="J43" s="3"/>
      <c r="K43" s="3"/>
      <c r="L43" s="3"/>
    </row>
  </sheetData>
  <sheetProtection selectLockedCells="1" selectUnlockedCells="1"/>
  <mergeCells count="31">
    <mergeCell ref="G11:G12"/>
    <mergeCell ref="G16:G17"/>
    <mergeCell ref="G21:G22"/>
    <mergeCell ref="G26:G27"/>
    <mergeCell ref="G31:G32"/>
    <mergeCell ref="B32:D32"/>
    <mergeCell ref="E32:F32"/>
    <mergeCell ref="B33:F33"/>
    <mergeCell ref="B26:F26"/>
    <mergeCell ref="B27:D27"/>
    <mergeCell ref="E27:F27"/>
    <mergeCell ref="B28:F28"/>
    <mergeCell ref="B31:F31"/>
    <mergeCell ref="B9:F9"/>
    <mergeCell ref="B11:F11"/>
    <mergeCell ref="B13:F13"/>
    <mergeCell ref="B12:D12"/>
    <mergeCell ref="E12:F12"/>
    <mergeCell ref="C6:H6"/>
    <mergeCell ref="A7:B7"/>
    <mergeCell ref="C7:H7"/>
    <mergeCell ref="C8:H8"/>
    <mergeCell ref="A8:B8"/>
    <mergeCell ref="B22:D22"/>
    <mergeCell ref="E22:F22"/>
    <mergeCell ref="B23:F23"/>
    <mergeCell ref="B16:F16"/>
    <mergeCell ref="B17:D17"/>
    <mergeCell ref="E17:F17"/>
    <mergeCell ref="B18:F18"/>
    <mergeCell ref="B21:F21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2024-12-17T10:31:33Z</cp:lastPrinted>
  <dcterms:created xsi:type="dcterms:W3CDTF">2012-04-02T10:33:59Z</dcterms:created>
  <dcterms:modified xsi:type="dcterms:W3CDTF">2024-12-17T10:38:33Z</dcterms:modified>
</cp:coreProperties>
</file>